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NANCY TEBAM\EJERCICIO 2023\CUENTA PUBLICA 2023\ART. 84\"/>
    </mc:Choice>
  </mc:AlternateContent>
  <xr:revisionPtr revIDLastSave="0" documentId="8_{EAC8468B-0FCE-425B-B615-DF40AFD9FAB2}" xr6:coauthVersionLast="47" xr6:coauthVersionMax="47" xr10:uidLastSave="{00000000-0000-0000-0000-000000000000}"/>
  <bookViews>
    <workbookView xWindow="-120" yWindow="-120" windowWidth="29040" windowHeight="15720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7" i="1"/>
  <c r="F98" i="1"/>
  <c r="I98" i="1"/>
  <c r="F99" i="1"/>
  <c r="I99" i="1"/>
  <c r="F100" i="1"/>
  <c r="I100" i="1"/>
  <c r="F101" i="1"/>
  <c r="I101" i="1"/>
  <c r="F102" i="1"/>
  <c r="I102" i="1"/>
  <c r="F103" i="1"/>
  <c r="I103" i="1"/>
  <c r="F95" i="1"/>
  <c r="I95" i="1"/>
  <c r="F88" i="1"/>
  <c r="I88" i="1"/>
  <c r="F89" i="1"/>
  <c r="F90" i="1"/>
  <c r="F91" i="1"/>
  <c r="F92" i="1"/>
  <c r="F93" i="1"/>
  <c r="I93" i="1"/>
  <c r="F87" i="1"/>
  <c r="F86" i="1"/>
  <c r="F78" i="1"/>
  <c r="I78" i="1"/>
  <c r="F79" i="1"/>
  <c r="I79" i="1"/>
  <c r="F80" i="1"/>
  <c r="F81" i="1"/>
  <c r="I81" i="1"/>
  <c r="F82" i="1"/>
  <c r="I82" i="1"/>
  <c r="F83" i="1"/>
  <c r="I83" i="1"/>
  <c r="F77" i="1"/>
  <c r="F76" i="1"/>
  <c r="I76" i="1"/>
  <c r="F74" i="1"/>
  <c r="I74" i="1"/>
  <c r="F75" i="1"/>
  <c r="I75" i="1"/>
  <c r="F73" i="1"/>
  <c r="F65" i="1"/>
  <c r="F66" i="1"/>
  <c r="F67" i="1"/>
  <c r="F68" i="1"/>
  <c r="I68" i="1"/>
  <c r="F70" i="1"/>
  <c r="I70" i="1"/>
  <c r="F71" i="1"/>
  <c r="I71" i="1"/>
  <c r="F64" i="1"/>
  <c r="F63" i="1"/>
  <c r="I63" i="1"/>
  <c r="F61" i="1"/>
  <c r="I61" i="1"/>
  <c r="F62" i="1"/>
  <c r="F60" i="1"/>
  <c r="F59" i="1"/>
  <c r="I59" i="1"/>
  <c r="F51" i="1"/>
  <c r="I51" i="1"/>
  <c r="F52" i="1"/>
  <c r="I52" i="1"/>
  <c r="F53" i="1"/>
  <c r="I53" i="1"/>
  <c r="F54" i="1"/>
  <c r="I54" i="1"/>
  <c r="F55" i="1"/>
  <c r="I55" i="1"/>
  <c r="F56" i="1"/>
  <c r="I56" i="1"/>
  <c r="F57" i="1"/>
  <c r="F58" i="1"/>
  <c r="I58" i="1"/>
  <c r="F50" i="1"/>
  <c r="I50" i="1"/>
  <c r="F41" i="1"/>
  <c r="I41" i="1"/>
  <c r="F42" i="1"/>
  <c r="F43" i="1"/>
  <c r="F44" i="1"/>
  <c r="I44" i="1"/>
  <c r="F45" i="1"/>
  <c r="I45" i="1"/>
  <c r="F46" i="1"/>
  <c r="I46" i="1"/>
  <c r="F47" i="1"/>
  <c r="F48" i="1"/>
  <c r="I48" i="1"/>
  <c r="F40" i="1"/>
  <c r="F39" i="1"/>
  <c r="F31" i="1"/>
  <c r="I31" i="1"/>
  <c r="F32" i="1"/>
  <c r="F33" i="1"/>
  <c r="I33" i="1"/>
  <c r="F34" i="1"/>
  <c r="I34" i="1"/>
  <c r="F35" i="1"/>
  <c r="F36" i="1"/>
  <c r="I36" i="1"/>
  <c r="F37" i="1"/>
  <c r="I37" i="1"/>
  <c r="F38" i="1"/>
  <c r="I38" i="1"/>
  <c r="F30" i="1"/>
  <c r="F21" i="1"/>
  <c r="I21" i="1"/>
  <c r="F22" i="1"/>
  <c r="I22" i="1"/>
  <c r="F23" i="1"/>
  <c r="I23" i="1"/>
  <c r="F24" i="1"/>
  <c r="I24" i="1"/>
  <c r="F25" i="1"/>
  <c r="I25" i="1"/>
  <c r="F26" i="1"/>
  <c r="F27" i="1"/>
  <c r="I27" i="1"/>
  <c r="F28" i="1"/>
  <c r="I28" i="1"/>
  <c r="F20" i="1"/>
  <c r="F19" i="1"/>
  <c r="F13" i="1"/>
  <c r="F11" i="1"/>
  <c r="I13" i="1"/>
  <c r="F14" i="1"/>
  <c r="I14" i="1"/>
  <c r="F15" i="1"/>
  <c r="I15" i="1"/>
  <c r="F16" i="1"/>
  <c r="F17" i="1"/>
  <c r="F18" i="1"/>
  <c r="I18" i="1"/>
  <c r="F12" i="1"/>
  <c r="F153" i="1"/>
  <c r="F151" i="1"/>
  <c r="I151" i="1"/>
  <c r="I153" i="1"/>
  <c r="F154" i="1"/>
  <c r="I154" i="1"/>
  <c r="F155" i="1"/>
  <c r="I155" i="1"/>
  <c r="F156" i="1"/>
  <c r="I156" i="1"/>
  <c r="F157" i="1"/>
  <c r="I157" i="1"/>
  <c r="F158" i="1"/>
  <c r="I158" i="1"/>
  <c r="F152" i="1"/>
  <c r="I152" i="1"/>
  <c r="F149" i="1"/>
  <c r="I149" i="1"/>
  <c r="F150" i="1"/>
  <c r="I150" i="1"/>
  <c r="F148" i="1"/>
  <c r="I148" i="1"/>
  <c r="F140" i="1"/>
  <c r="F141" i="1"/>
  <c r="F142" i="1"/>
  <c r="F143" i="1"/>
  <c r="I143" i="1"/>
  <c r="F144" i="1"/>
  <c r="I144" i="1"/>
  <c r="F145" i="1"/>
  <c r="I145" i="1"/>
  <c r="F146" i="1"/>
  <c r="I146" i="1"/>
  <c r="F139" i="1"/>
  <c r="F138" i="1"/>
  <c r="I138" i="1"/>
  <c r="F136" i="1"/>
  <c r="I136" i="1"/>
  <c r="F137" i="1"/>
  <c r="I137" i="1"/>
  <c r="F135" i="1"/>
  <c r="F134" i="1"/>
  <c r="I134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15" i="1"/>
  <c r="I115" i="1"/>
  <c r="F106" i="1"/>
  <c r="I106" i="1"/>
  <c r="F107" i="1"/>
  <c r="F108" i="1"/>
  <c r="F109" i="1"/>
  <c r="I109" i="1"/>
  <c r="F110" i="1"/>
  <c r="I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90" i="1"/>
  <c r="I91" i="1"/>
  <c r="I92" i="1"/>
  <c r="I96" i="1"/>
  <c r="I97" i="1"/>
  <c r="I108" i="1"/>
  <c r="I128" i="1"/>
  <c r="I135" i="1"/>
  <c r="I140" i="1"/>
  <c r="I141" i="1"/>
  <c r="I142" i="1"/>
  <c r="I73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I107" i="1"/>
  <c r="I67" i="1"/>
  <c r="I66" i="1"/>
  <c r="I62" i="1"/>
  <c r="I60" i="1"/>
  <c r="I57" i="1"/>
  <c r="I47" i="1"/>
  <c r="I43" i="1"/>
  <c r="I42" i="1"/>
  <c r="I35" i="1"/>
  <c r="I32" i="1"/>
  <c r="I26" i="1"/>
  <c r="I105" i="1"/>
  <c r="I127" i="1"/>
  <c r="I89" i="1"/>
  <c r="I12" i="1"/>
  <c r="I65" i="1"/>
  <c r="I77" i="1"/>
  <c r="F114" i="1"/>
  <c r="I114" i="1"/>
  <c r="F104" i="1"/>
  <c r="I104" i="1"/>
  <c r="E85" i="1"/>
  <c r="G85" i="1"/>
  <c r="D85" i="1"/>
  <c r="H85" i="1"/>
  <c r="F29" i="1"/>
  <c r="I20" i="1"/>
  <c r="E10" i="1"/>
  <c r="H10" i="1"/>
  <c r="G10" i="1"/>
  <c r="D10" i="1"/>
  <c r="I11" i="1"/>
  <c r="I86" i="1"/>
  <c r="I19" i="1"/>
  <c r="I49" i="1"/>
  <c r="I139" i="1"/>
  <c r="I87" i="1"/>
  <c r="F49" i="1"/>
  <c r="F94" i="1"/>
  <c r="I94" i="1"/>
  <c r="F147" i="1"/>
  <c r="I147" i="1"/>
  <c r="F124" i="1"/>
  <c r="I124" i="1"/>
  <c r="I64" i="1"/>
  <c r="I40" i="1"/>
  <c r="I39" i="1"/>
  <c r="I30" i="1"/>
  <c r="I29" i="1"/>
  <c r="F72" i="1"/>
  <c r="I72" i="1"/>
  <c r="G160" i="1"/>
  <c r="E160" i="1"/>
  <c r="H160" i="1"/>
  <c r="D160" i="1"/>
  <c r="I85" i="1"/>
  <c r="F10" i="1"/>
  <c r="F85" i="1"/>
  <c r="F160" i="1"/>
  <c r="I10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<sst xmlns="http://schemas.openxmlformats.org/spreadsheetml/2006/main" count="162" uniqueCount="89">
  <si>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</si>
  <si>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</si>
  <si>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</si>
  <si>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</si>
  <si>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</si>
  <si>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</si>
  <si>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</si>
  <si>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</si>
  <si>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</si>
  <si>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</si>
  <si>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</si>
  <si>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</si>
  <si>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</si>
  <si>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</si>
  <si>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</si>
  <si>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</si>
  <si>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</si>
  <si>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</si>
  <si>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</si>
  <si>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</si>
  <si>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</si>
  <si>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</si>
  <si>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</si>
  <si>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</si>
  <si>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</si>
  <si>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</si>
  <si>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</si>
  <si>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</si>
  <si>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</si>
  <si>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</si>
  <si>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</si>
  <si>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</si>
  <si>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</si>
  <si>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</si>
  <si>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</si>
  <si>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</si>
  <si>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</si>
  <si>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</si>
  <si>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</si>
  <si>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</si>
  <si>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</si>
  <si>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</si>
  <si>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</si>
  <si>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</si>
  <si>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</si>
  <si>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</si>
  <si>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</si>
  <si>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</si>
  <si>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</si>
  <si>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</si>
  <si>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</si>
  <si>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</si>
  <si>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</si>
  <si>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</si>
  <si>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</si>
  <si>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</si>
  <si>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</si>
  <si>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</si>
  <si>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</si>
  <si>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</si>
  <si>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</si>
  <si>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</si>
  <si>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</si>
  <si>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</si>
  <si>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</si>
  <si>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</si>
  <si>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</si>
  <si>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</si>
  <si>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</si>
  <si>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</si>
  <si>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</si>
  <si>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</si>
  <si>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</si>
  <si>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</si>
  <si>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</si>
  <si>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</si>
  <si>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</si>
  <si>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</si>
  <si>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</si>
  <si>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</si>
  <si>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</si>
  <si>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</si>
  <si>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</si>
  <si>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</si>
  <si>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</si>
  <si>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</si>
  <si>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</si>
  <si>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TELEBACHILLERATO MICHOACÁN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</si>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</sst>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978740</v>
      </c>
      <c r="E10" s="14">
        <f t="shared" si="0"/>
        <v>485333.41000000003</v>
      </c>
      <c r="F10" s="14">
        <f t="shared" si="0"/>
        <v>1464073.41</v>
      </c>
      <c r="G10" s="14">
        <f t="shared" si="0"/>
        <v>1464073.41</v>
      </c>
      <c r="H10" s="14">
        <f t="shared" si="0"/>
        <v>1464073.41</v>
      </c>
      <c r="I10" s="14">
        <f t="shared" si="0"/>
        <v>0</v>
      </c>
    </row>
    <row r="11" spans="2:9" x14ac:dyDescent="0.2">
      <c r="B11" s="3" t="s">
        <v>12</v>
      </c>
      <c r="C11" s="9"/>
      <c r="D11" s="15">
        <f t="shared" ref="D11:I11" si="1">SUM(D12:D18)</f>
        <v>0</v>
      </c>
      <c r="E11" s="15">
        <f t="shared" si="1"/>
        <v>0</v>
      </c>
      <c r="F11" s="15">
        <f t="shared" si="1"/>
        <v>0</v>
      </c>
      <c r="G11" s="15">
        <f t="shared" si="1"/>
        <v>0</v>
      </c>
      <c r="H11" s="15">
        <f t="shared" si="1"/>
        <v>0</v>
      </c>
      <c r="I11" s="15">
        <f t="shared" si="1"/>
        <v>0</v>
      </c>
    </row>
    <row r="12" spans="2:9" x14ac:dyDescent="0.2">
      <c r="B12" s="13" t="s">
        <v>13</v>
      </c>
      <c r="C12" s="11"/>
      <c r="D12" s="15"/>
      <c r="E12" s="16"/>
      <c r="F12" s="16">
        <f>D12+E12</f>
        <v>0</v>
      </c>
      <c r="G12" s="16"/>
      <c r="H12" s="16"/>
      <c r="I12" s="16">
        <f>F12-G12</f>
        <v>0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/>
      <c r="E14" s="16"/>
      <c r="F14" s="16">
        <f t="shared" si="2"/>
        <v>0</v>
      </c>
      <c r="G14" s="16"/>
      <c r="H14" s="16"/>
      <c r="I14" s="16">
        <f t="shared" si="3"/>
        <v>0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0</v>
      </c>
      <c r="E19" s="15">
        <f t="shared" si="4"/>
        <v>45117.37</v>
      </c>
      <c r="F19" s="15">
        <f t="shared" si="4"/>
        <v>45117.37</v>
      </c>
      <c r="G19" s="15">
        <f t="shared" si="4"/>
        <v>45117.37</v>
      </c>
      <c r="H19" s="15">
        <f t="shared" si="4"/>
        <v>45117.37</v>
      </c>
      <c r="I19" s="15">
        <f t="shared" si="4"/>
        <v>0</v>
      </c>
    </row>
    <row r="20" spans="2:9" x14ac:dyDescent="0.2">
      <c r="B20" s="13" t="s">
        <v>21</v>
      </c>
      <c r="C20" s="11"/>
      <c r="D20" s="15">
        <v>0</v>
      </c>
      <c r="E20" s="16">
        <v>5117.37</v>
      </c>
      <c r="F20" s="15">
        <f t="shared" ref="F20:F28" si="5">D20+E20</f>
        <v>5117.37</v>
      </c>
      <c r="G20" s="16">
        <v>5117.37</v>
      </c>
      <c r="H20" s="16">
        <v>5117.37</v>
      </c>
      <c r="I20" s="16">
        <f>F20-G20</f>
        <v>0</v>
      </c>
    </row>
    <row r="21" spans="2:9" x14ac:dyDescent="0.2">
      <c r="B21" s="13" t="s">
        <v>22</v>
      </c>
      <c r="C21" s="11"/>
      <c r="D21" s="15"/>
      <c r="E21" s="16"/>
      <c r="F21" s="15">
        <f t="shared" si="5"/>
        <v>0</v>
      </c>
      <c r="G21" s="16"/>
      <c r="H21" s="16"/>
      <c r="I21" s="16">
        <f t="shared" ref="I21:I83" si="6">F21-G21</f>
        <v>0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/>
      <c r="E23" s="16"/>
      <c r="F23" s="15">
        <f t="shared" si="5"/>
        <v>0</v>
      </c>
      <c r="G23" s="16"/>
      <c r="H23" s="16"/>
      <c r="I23" s="16">
        <f t="shared" si="6"/>
        <v>0</v>
      </c>
    </row>
    <row r="24" spans="2:9" x14ac:dyDescent="0.2">
      <c r="B24" s="13" t="s">
        <v>25</v>
      </c>
      <c r="C24" s="11"/>
      <c r="D24" s="15"/>
      <c r="E24" s="16"/>
      <c r="F24" s="15">
        <f t="shared" si="5"/>
        <v>0</v>
      </c>
      <c r="G24" s="16"/>
      <c r="H24" s="16"/>
      <c r="I24" s="16">
        <f t="shared" si="6"/>
        <v>0</v>
      </c>
    </row>
    <row r="25" spans="2:9" x14ac:dyDescent="0.2">
      <c r="B25" s="13" t="s">
        <v>26</v>
      </c>
      <c r="C25" s="11"/>
      <c r="D25" s="15">
        <v>0</v>
      </c>
      <c r="E25" s="16">
        <v>40000</v>
      </c>
      <c r="F25" s="15">
        <f t="shared" si="5"/>
        <v>40000</v>
      </c>
      <c r="G25" s="16">
        <v>40000</v>
      </c>
      <c r="H25" s="16">
        <v>40000</v>
      </c>
      <c r="I25" s="16">
        <f t="shared" si="6"/>
        <v>0</v>
      </c>
    </row>
    <row r="26" spans="2:9" x14ac:dyDescent="0.2">
      <c r="B26" s="13" t="s">
        <v>27</v>
      </c>
      <c r="C26" s="11"/>
      <c r="D26" s="15"/>
      <c r="E26" s="16"/>
      <c r="F26" s="15">
        <f t="shared" si="5"/>
        <v>0</v>
      </c>
      <c r="G26" s="16"/>
      <c r="H26" s="16"/>
      <c r="I26" s="16">
        <f t="shared" si="6"/>
        <v>0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/>
      <c r="E28" s="16"/>
      <c r="F28" s="15">
        <f t="shared" si="5"/>
        <v>0</v>
      </c>
      <c r="G28" s="16"/>
      <c r="H28" s="16"/>
      <c r="I28" s="16">
        <f t="shared" si="6"/>
        <v>0</v>
      </c>
    </row>
    <row r="29" spans="2:9" x14ac:dyDescent="0.2">
      <c r="B29" s="3" t="s">
        <v>30</v>
      </c>
      <c r="C29" s="9"/>
      <c r="D29" s="15">
        <f t="shared" ref="D29:I29" si="7">SUM(D30:D38)</f>
        <v>478740</v>
      </c>
      <c r="E29" s="15">
        <f t="shared" si="7"/>
        <v>105426.6</v>
      </c>
      <c r="F29" s="15">
        <f t="shared" si="7"/>
        <v>584166.6</v>
      </c>
      <c r="G29" s="15">
        <f t="shared" si="7"/>
        <v>584166.6</v>
      </c>
      <c r="H29" s="15">
        <f t="shared" si="7"/>
        <v>584166.6</v>
      </c>
      <c r="I29" s="15">
        <f t="shared" si="7"/>
        <v>0</v>
      </c>
    </row>
    <row r="30" spans="2:9" x14ac:dyDescent="0.2">
      <c r="B30" s="13" t="s">
        <v>31</v>
      </c>
      <c r="C30" s="11"/>
      <c r="D30" s="15"/>
      <c r="E30" s="16"/>
      <c r="F30" s="15">
        <f t="shared" ref="F30:F38" si="8">D30+E30</f>
        <v>0</v>
      </c>
      <c r="G30" s="16"/>
      <c r="H30" s="16"/>
      <c r="I30" s="16">
        <f t="shared" si="6"/>
        <v>0</v>
      </c>
    </row>
    <row r="31" spans="2:9" x14ac:dyDescent="0.2">
      <c r="B31" s="13" t="s">
        <v>32</v>
      </c>
      <c r="C31" s="11"/>
      <c r="D31" s="15">
        <v>116000</v>
      </c>
      <c r="E31" s="16">
        <v>0</v>
      </c>
      <c r="F31" s="15">
        <f t="shared" si="8"/>
        <v>116000</v>
      </c>
      <c r="G31" s="16">
        <v>116000</v>
      </c>
      <c r="H31" s="16">
        <v>116000</v>
      </c>
      <c r="I31" s="16">
        <f t="shared" si="6"/>
        <v>0</v>
      </c>
    </row>
    <row r="32" spans="2:9" x14ac:dyDescent="0.2">
      <c r="B32" s="13" t="s">
        <v>33</v>
      </c>
      <c r="C32" s="11"/>
      <c r="D32" s="15">
        <v>362740</v>
      </c>
      <c r="E32" s="16">
        <v>-9444.58</v>
      </c>
      <c r="F32" s="15">
        <f t="shared" si="8"/>
        <v>353295.42</v>
      </c>
      <c r="G32" s="16">
        <v>353295.42</v>
      </c>
      <c r="H32" s="16">
        <v>353295.42</v>
      </c>
      <c r="I32" s="16">
        <f t="shared" si="6"/>
        <v>0</v>
      </c>
    </row>
    <row r="33" spans="2:9" x14ac:dyDescent="0.2">
      <c r="B33" s="13" t="s">
        <v>34</v>
      </c>
      <c r="C33" s="11"/>
      <c r="D33" s="15">
        <v>0</v>
      </c>
      <c r="E33" s="16">
        <v>35144.379999999997</v>
      </c>
      <c r="F33" s="15">
        <f t="shared" si="8"/>
        <v>35144.379999999997</v>
      </c>
      <c r="G33" s="16">
        <v>35144.379999999997</v>
      </c>
      <c r="H33" s="16">
        <v>35144.379999999997</v>
      </c>
      <c r="I33" s="16">
        <f t="shared" si="6"/>
        <v>0</v>
      </c>
    </row>
    <row r="34" spans="2:9" x14ac:dyDescent="0.2">
      <c r="B34" s="13" t="s">
        <v>35</v>
      </c>
      <c r="C34" s="11"/>
      <c r="D34" s="15"/>
      <c r="E34" s="16"/>
      <c r="F34" s="15">
        <f t="shared" si="8"/>
        <v>0</v>
      </c>
      <c r="G34" s="16"/>
      <c r="H34" s="16"/>
      <c r="I34" s="16">
        <f t="shared" si="6"/>
        <v>0</v>
      </c>
    </row>
    <row r="35" spans="2:9" x14ac:dyDescent="0.2">
      <c r="B35" s="13" t="s">
        <v>36</v>
      </c>
      <c r="C35" s="11"/>
      <c r="D35" s="15"/>
      <c r="E35" s="16"/>
      <c r="F35" s="15">
        <f t="shared" si="8"/>
        <v>0</v>
      </c>
      <c r="G35" s="16"/>
      <c r="H35" s="16"/>
      <c r="I35" s="16">
        <f t="shared" si="6"/>
        <v>0</v>
      </c>
    </row>
    <row r="36" spans="2:9" x14ac:dyDescent="0.2">
      <c r="B36" s="13" t="s">
        <v>37</v>
      </c>
      <c r="C36" s="11"/>
      <c r="D36" s="15"/>
      <c r="E36" s="16"/>
      <c r="F36" s="15">
        <f t="shared" si="8"/>
        <v>0</v>
      </c>
      <c r="G36" s="16"/>
      <c r="H36" s="16"/>
      <c r="I36" s="16">
        <f t="shared" si="6"/>
        <v>0</v>
      </c>
    </row>
    <row r="37" spans="2:9" x14ac:dyDescent="0.2">
      <c r="B37" s="13" t="s">
        <v>38</v>
      </c>
      <c r="C37" s="11"/>
      <c r="D37" s="15">
        <v>0</v>
      </c>
      <c r="E37" s="16">
        <v>79726.8</v>
      </c>
      <c r="F37" s="15">
        <f t="shared" si="8"/>
        <v>79726.8</v>
      </c>
      <c r="G37" s="16">
        <v>79726.8</v>
      </c>
      <c r="H37" s="16">
        <v>79726.8</v>
      </c>
      <c r="I37" s="16">
        <f t="shared" si="6"/>
        <v>0</v>
      </c>
    </row>
    <row r="38" spans="2:9" x14ac:dyDescent="0.2">
      <c r="B38" s="13" t="s">
        <v>39</v>
      </c>
      <c r="C38" s="11"/>
      <c r="D38" s="15"/>
      <c r="E38" s="16"/>
      <c r="F38" s="15">
        <f t="shared" si="8"/>
        <v>0</v>
      </c>
      <c r="G38" s="16"/>
      <c r="H38" s="16"/>
      <c r="I38" s="16">
        <f t="shared" si="6"/>
        <v>0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0</v>
      </c>
      <c r="E39" s="15">
        <f t="shared" si="9"/>
        <v>0</v>
      </c>
      <c r="F39" s="15">
        <f>SUM(F40:F48)</f>
        <v>0</v>
      </c>
      <c r="G39" s="15">
        <f t="shared" si="9"/>
        <v>0</v>
      </c>
      <c r="H39" s="15">
        <f t="shared" si="9"/>
        <v>0</v>
      </c>
      <c r="I39" s="15">
        <f t="shared" si="9"/>
        <v>0</v>
      </c>
    </row>
    <row r="40" spans="2:9" x14ac:dyDescent="0.2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/>
      <c r="E43" s="16"/>
      <c r="F43" s="15">
        <f t="shared" si="10"/>
        <v>0</v>
      </c>
      <c r="G43" s="16"/>
      <c r="H43" s="16"/>
      <c r="I43" s="16">
        <f t="shared" si="6"/>
        <v>0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500000</v>
      </c>
      <c r="E49" s="15">
        <f t="shared" si="11"/>
        <v>334789.44</v>
      </c>
      <c r="F49" s="15">
        <f t="shared" si="11"/>
        <v>834789.44</v>
      </c>
      <c r="G49" s="15">
        <f t="shared" si="11"/>
        <v>834789.44</v>
      </c>
      <c r="H49" s="15">
        <f t="shared" si="11"/>
        <v>834789.44</v>
      </c>
      <c r="I49" s="15">
        <f t="shared" si="11"/>
        <v>0</v>
      </c>
    </row>
    <row r="50" spans="2:9" x14ac:dyDescent="0.2">
      <c r="B50" s="13" t="s">
        <v>51</v>
      </c>
      <c r="C50" s="11"/>
      <c r="D50" s="15">
        <v>0</v>
      </c>
      <c r="E50" s="16">
        <v>340889.44</v>
      </c>
      <c r="F50" s="15">
        <f t="shared" si="10"/>
        <v>340889.44</v>
      </c>
      <c r="G50" s="16">
        <v>340889.44</v>
      </c>
      <c r="H50" s="16">
        <v>340889.44</v>
      </c>
      <c r="I50" s="16">
        <f t="shared" si="6"/>
        <v>0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>
        <v>500000</v>
      </c>
      <c r="E53" s="16">
        <v>-6100</v>
      </c>
      <c r="F53" s="15">
        <f t="shared" si="10"/>
        <v>493900</v>
      </c>
      <c r="G53" s="16">
        <v>493900</v>
      </c>
      <c r="H53" s="16">
        <v>493900</v>
      </c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>
        <v>0</v>
      </c>
      <c r="E58" s="16">
        <v>0</v>
      </c>
      <c r="F58" s="15">
        <f t="shared" si="10"/>
        <v>0</v>
      </c>
      <c r="G58" s="16">
        <v>0</v>
      </c>
      <c r="H58" s="16">
        <v>0</v>
      </c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201225661</v>
      </c>
      <c r="E85" s="21">
        <f>E86+E104+E94+E114+E124+E134+E138+E147+E151</f>
        <v>19022452.220000003</v>
      </c>
      <c r="F85" s="21">
        <f t="shared" si="12"/>
        <v>220248113.21999997</v>
      </c>
      <c r="G85" s="21">
        <f>G86+G104+G94+G114+G124+G134+G138+G147+G151</f>
        <v>219512900.02999997</v>
      </c>
      <c r="H85" s="21">
        <f>H86+H104+H94+H114+H124+H134+H138+H147+H151</f>
        <v>219512900.02999997</v>
      </c>
      <c r="I85" s="21">
        <f t="shared" si="12"/>
        <v>735213.18999999762</v>
      </c>
    </row>
    <row r="86" spans="2:9" x14ac:dyDescent="0.2">
      <c r="B86" s="3" t="s">
        <v>12</v>
      </c>
      <c r="C86" s="9"/>
      <c r="D86" s="15">
        <f>SUM(D87:D93)</f>
        <v>196078577</v>
      </c>
      <c r="E86" s="15">
        <f>SUM(E87:E93)</f>
        <v>18434017.210000001</v>
      </c>
      <c r="F86" s="15">
        <f>SUM(F87:F93)</f>
        <v>214512594.20999998</v>
      </c>
      <c r="G86" s="15">
        <f>SUM(G87:G93)</f>
        <v>213777381.01999998</v>
      </c>
      <c r="H86" s="15">
        <f>SUM(H87:H93)</f>
        <v>213777381.01999998</v>
      </c>
      <c r="I86" s="16">
        <f t="shared" ref="I86:I149" si="13">F86-G86</f>
        <v>735213.18999999762</v>
      </c>
    </row>
    <row r="87" spans="2:9" x14ac:dyDescent="0.2">
      <c r="B87" s="13" t="s">
        <v>13</v>
      </c>
      <c r="C87" s="11"/>
      <c r="D87" s="15">
        <v>131285864</v>
      </c>
      <c r="E87" s="16">
        <v>172564.43</v>
      </c>
      <c r="F87" s="15">
        <f t="shared" ref="F87:F103" si="14">D87+E87</f>
        <v>131458428.43000001</v>
      </c>
      <c r="G87" s="16">
        <v>131458428.43000001</v>
      </c>
      <c r="H87" s="16">
        <v>131458428.43000001</v>
      </c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>
        <v>9381891</v>
      </c>
      <c r="E89" s="16">
        <v>7745557.3300000001</v>
      </c>
      <c r="F89" s="15">
        <f t="shared" si="14"/>
        <v>17127448.329999998</v>
      </c>
      <c r="G89" s="16">
        <v>17127448.329999998</v>
      </c>
      <c r="H89" s="16">
        <v>17127448.329999998</v>
      </c>
      <c r="I89" s="16">
        <f t="shared" si="13"/>
        <v>0</v>
      </c>
    </row>
    <row r="90" spans="2:9" x14ac:dyDescent="0.2">
      <c r="B90" s="13" t="s">
        <v>16</v>
      </c>
      <c r="C90" s="11"/>
      <c r="D90" s="15">
        <v>31070756</v>
      </c>
      <c r="E90" s="16">
        <v>6702594.8300000001</v>
      </c>
      <c r="F90" s="15">
        <f t="shared" si="14"/>
        <v>37773350.829999998</v>
      </c>
      <c r="G90" s="16">
        <v>37773350.829999998</v>
      </c>
      <c r="H90" s="16">
        <v>37773350.829999998</v>
      </c>
      <c r="I90" s="16">
        <f t="shared" si="13"/>
        <v>0</v>
      </c>
    </row>
    <row r="91" spans="2:9" x14ac:dyDescent="0.2">
      <c r="B91" s="13" t="s">
        <v>17</v>
      </c>
      <c r="C91" s="11"/>
      <c r="D91" s="15">
        <v>24340066</v>
      </c>
      <c r="E91" s="16">
        <v>3813300.62</v>
      </c>
      <c r="F91" s="15">
        <f t="shared" si="14"/>
        <v>28153366.620000001</v>
      </c>
      <c r="G91" s="16">
        <v>27418153.43</v>
      </c>
      <c r="H91" s="16">
        <v>27418153.43</v>
      </c>
      <c r="I91" s="16">
        <f t="shared" si="13"/>
        <v>735213.19000000134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2057183</v>
      </c>
      <c r="E94" s="15">
        <f>SUM(E95:E103)</f>
        <v>-50849.900000000038</v>
      </c>
      <c r="F94" s="15">
        <f>SUM(F95:F103)</f>
        <v>2006333.1</v>
      </c>
      <c r="G94" s="15">
        <f>SUM(G95:G103)</f>
        <v>2006333.1</v>
      </c>
      <c r="H94" s="15">
        <f>SUM(H95:H103)</f>
        <v>2006333.1</v>
      </c>
      <c r="I94" s="16">
        <f t="shared" si="13"/>
        <v>0</v>
      </c>
    </row>
    <row r="95" spans="2:9" x14ac:dyDescent="0.2">
      <c r="B95" s="13" t="s">
        <v>21</v>
      </c>
      <c r="C95" s="11"/>
      <c r="D95" s="15">
        <v>1512583</v>
      </c>
      <c r="E95" s="16">
        <v>-309312.81</v>
      </c>
      <c r="F95" s="15">
        <f t="shared" si="14"/>
        <v>1203270.19</v>
      </c>
      <c r="G95" s="16">
        <v>1203270.19</v>
      </c>
      <c r="H95" s="16">
        <v>1203270.19</v>
      </c>
      <c r="I95" s="16">
        <f t="shared" si="13"/>
        <v>0</v>
      </c>
    </row>
    <row r="96" spans="2:9" x14ac:dyDescent="0.2">
      <c r="B96" s="13" t="s">
        <v>22</v>
      </c>
      <c r="C96" s="11"/>
      <c r="D96" s="15">
        <v>70000</v>
      </c>
      <c r="E96" s="16">
        <v>93004.23</v>
      </c>
      <c r="F96" s="15">
        <f t="shared" si="14"/>
        <v>163004.22999999998</v>
      </c>
      <c r="G96" s="16">
        <v>163004.23000000001</v>
      </c>
      <c r="H96" s="16">
        <v>163004.23000000001</v>
      </c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>
        <v>58400</v>
      </c>
      <c r="E98" s="16">
        <v>-38355.47</v>
      </c>
      <c r="F98" s="15">
        <f t="shared" si="14"/>
        <v>20044.53</v>
      </c>
      <c r="G98" s="16">
        <v>20044.53</v>
      </c>
      <c r="H98" s="16">
        <v>20044.53</v>
      </c>
      <c r="I98" s="16">
        <f t="shared" si="13"/>
        <v>0</v>
      </c>
    </row>
    <row r="99" spans="2:9" x14ac:dyDescent="0.2">
      <c r="B99" s="13" t="s">
        <v>25</v>
      </c>
      <c r="C99" s="11"/>
      <c r="D99" s="15">
        <v>10000</v>
      </c>
      <c r="E99" s="16">
        <v>-8182.98</v>
      </c>
      <c r="F99" s="15">
        <f t="shared" si="14"/>
        <v>1817.0200000000004</v>
      </c>
      <c r="G99" s="16">
        <v>1817.02</v>
      </c>
      <c r="H99" s="16">
        <v>1817.02</v>
      </c>
      <c r="I99" s="16">
        <f t="shared" si="13"/>
        <v>0</v>
      </c>
    </row>
    <row r="100" spans="2:9" x14ac:dyDescent="0.2">
      <c r="B100" s="13" t="s">
        <v>26</v>
      </c>
      <c r="C100" s="11"/>
      <c r="D100" s="15">
        <v>307700</v>
      </c>
      <c r="E100" s="16">
        <v>155631.04999999999</v>
      </c>
      <c r="F100" s="15">
        <f t="shared" si="14"/>
        <v>463331.05</v>
      </c>
      <c r="G100" s="16">
        <v>463331.05</v>
      </c>
      <c r="H100" s="16">
        <v>463331.05</v>
      </c>
      <c r="I100" s="16">
        <f t="shared" si="13"/>
        <v>0</v>
      </c>
    </row>
    <row r="101" spans="2:9" x14ac:dyDescent="0.2">
      <c r="B101" s="13" t="s">
        <v>27</v>
      </c>
      <c r="C101" s="11"/>
      <c r="D101" s="15">
        <v>25500</v>
      </c>
      <c r="E101" s="16">
        <v>69962.28</v>
      </c>
      <c r="F101" s="15">
        <f t="shared" si="14"/>
        <v>95462.28</v>
      </c>
      <c r="G101" s="16">
        <v>95462.28</v>
      </c>
      <c r="H101" s="16">
        <v>95462.28</v>
      </c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>
        <v>73000</v>
      </c>
      <c r="E103" s="16">
        <v>-13596.2</v>
      </c>
      <c r="F103" s="15">
        <f t="shared" si="14"/>
        <v>59403.8</v>
      </c>
      <c r="G103" s="16">
        <v>59403.8</v>
      </c>
      <c r="H103" s="16">
        <v>59403.8</v>
      </c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2789901</v>
      </c>
      <c r="E104" s="15">
        <f>SUM(E105:E113)</f>
        <v>639284.91</v>
      </c>
      <c r="F104" s="15">
        <f>SUM(F105:F113)</f>
        <v>3429185.91</v>
      </c>
      <c r="G104" s="15">
        <f>SUM(G105:G113)</f>
        <v>3429185.91</v>
      </c>
      <c r="H104" s="15">
        <f>SUM(H105:H113)</f>
        <v>3429185.91</v>
      </c>
      <c r="I104" s="16">
        <f t="shared" si="13"/>
        <v>0</v>
      </c>
    </row>
    <row r="105" spans="2:9" x14ac:dyDescent="0.2">
      <c r="B105" s="13" t="s">
        <v>31</v>
      </c>
      <c r="C105" s="11"/>
      <c r="D105" s="15">
        <v>222563</v>
      </c>
      <c r="E105" s="16">
        <v>13665.45</v>
      </c>
      <c r="F105" s="16">
        <f>D105+E105</f>
        <v>236228.45</v>
      </c>
      <c r="G105" s="16">
        <v>236228.45</v>
      </c>
      <c r="H105" s="16">
        <v>236228.45</v>
      </c>
      <c r="I105" s="16">
        <f t="shared" si="13"/>
        <v>0</v>
      </c>
    </row>
    <row r="106" spans="2:9" x14ac:dyDescent="0.2">
      <c r="B106" s="13" t="s">
        <v>32</v>
      </c>
      <c r="C106" s="11"/>
      <c r="D106" s="15">
        <v>1066400</v>
      </c>
      <c r="E106" s="16">
        <v>24324.34</v>
      </c>
      <c r="F106" s="16">
        <f t="shared" ref="F106:F113" si="15">D106+E106</f>
        <v>1090724.3400000001</v>
      </c>
      <c r="G106" s="16">
        <v>1090724.3400000001</v>
      </c>
      <c r="H106" s="16">
        <v>1090724.3400000001</v>
      </c>
      <c r="I106" s="16">
        <f t="shared" si="13"/>
        <v>0</v>
      </c>
    </row>
    <row r="107" spans="2:9" x14ac:dyDescent="0.2">
      <c r="B107" s="13" t="s">
        <v>33</v>
      </c>
      <c r="C107" s="11"/>
      <c r="D107" s="15">
        <v>589000</v>
      </c>
      <c r="E107" s="16">
        <v>-219050.79</v>
      </c>
      <c r="F107" s="16">
        <f t="shared" si="15"/>
        <v>369949.20999999996</v>
      </c>
      <c r="G107" s="16">
        <v>369949.21</v>
      </c>
      <c r="H107" s="16">
        <v>369949.21</v>
      </c>
      <c r="I107" s="16">
        <f t="shared" si="13"/>
        <v>0</v>
      </c>
    </row>
    <row r="108" spans="2:9" x14ac:dyDescent="0.2">
      <c r="B108" s="13" t="s">
        <v>34</v>
      </c>
      <c r="C108" s="11"/>
      <c r="D108" s="15">
        <v>10000</v>
      </c>
      <c r="E108" s="16">
        <v>-469.86</v>
      </c>
      <c r="F108" s="16">
        <f t="shared" si="15"/>
        <v>9530.14</v>
      </c>
      <c r="G108" s="16">
        <v>9530.14</v>
      </c>
      <c r="H108" s="16">
        <v>9530.14</v>
      </c>
      <c r="I108" s="16">
        <f t="shared" si="13"/>
        <v>0</v>
      </c>
    </row>
    <row r="109" spans="2:9" x14ac:dyDescent="0.2">
      <c r="B109" s="13" t="s">
        <v>35</v>
      </c>
      <c r="C109" s="11"/>
      <c r="D109" s="15">
        <v>58263</v>
      </c>
      <c r="E109" s="16">
        <v>66993.179999999993</v>
      </c>
      <c r="F109" s="16">
        <f t="shared" si="15"/>
        <v>125256.18</v>
      </c>
      <c r="G109" s="16">
        <v>125256.18</v>
      </c>
      <c r="H109" s="16">
        <v>125256.18</v>
      </c>
      <c r="I109" s="16">
        <f t="shared" si="13"/>
        <v>0</v>
      </c>
    </row>
    <row r="110" spans="2:9" x14ac:dyDescent="0.2">
      <c r="B110" s="13" t="s">
        <v>36</v>
      </c>
      <c r="C110" s="11"/>
      <c r="D110" s="15">
        <v>173000</v>
      </c>
      <c r="E110" s="16">
        <v>-115349.64</v>
      </c>
      <c r="F110" s="16">
        <f t="shared" si="15"/>
        <v>57650.36</v>
      </c>
      <c r="G110" s="16">
        <v>57650.36</v>
      </c>
      <c r="H110" s="16">
        <v>57650.36</v>
      </c>
      <c r="I110" s="16">
        <f t="shared" si="13"/>
        <v>0</v>
      </c>
    </row>
    <row r="111" spans="2:9" x14ac:dyDescent="0.2">
      <c r="B111" s="13" t="s">
        <v>37</v>
      </c>
      <c r="C111" s="11"/>
      <c r="D111" s="15">
        <v>82375</v>
      </c>
      <c r="E111" s="16">
        <v>202147.04</v>
      </c>
      <c r="F111" s="16">
        <f t="shared" si="15"/>
        <v>284522.04000000004</v>
      </c>
      <c r="G111" s="16">
        <v>284522.03999999998</v>
      </c>
      <c r="H111" s="16">
        <v>284522.03999999998</v>
      </c>
      <c r="I111" s="16">
        <f t="shared" si="13"/>
        <v>0</v>
      </c>
    </row>
    <row r="112" spans="2:9" x14ac:dyDescent="0.2">
      <c r="B112" s="13" t="s">
        <v>38</v>
      </c>
      <c r="C112" s="11"/>
      <c r="D112" s="15">
        <v>308300</v>
      </c>
      <c r="E112" s="16">
        <v>-9865.4699999999993</v>
      </c>
      <c r="F112" s="16">
        <f t="shared" si="15"/>
        <v>298434.53000000003</v>
      </c>
      <c r="G112" s="16">
        <v>298434.53000000003</v>
      </c>
      <c r="H112" s="16">
        <v>298434.53000000003</v>
      </c>
      <c r="I112" s="16">
        <f t="shared" si="13"/>
        <v>0</v>
      </c>
    </row>
    <row r="113" spans="2:9" x14ac:dyDescent="0.2">
      <c r="B113" s="13" t="s">
        <v>39</v>
      </c>
      <c r="C113" s="11"/>
      <c r="D113" s="15">
        <v>280000</v>
      </c>
      <c r="E113" s="16">
        <v>676890.66</v>
      </c>
      <c r="F113" s="16">
        <f t="shared" si="15"/>
        <v>956890.66</v>
      </c>
      <c r="G113" s="16">
        <v>956890.66</v>
      </c>
      <c r="H113" s="16">
        <v>956890.66</v>
      </c>
      <c r="I113" s="16">
        <f t="shared" si="13"/>
        <v>0</v>
      </c>
    </row>
    <row r="114" spans="2:9" ht="25.5" customHeight="1" x14ac:dyDescent="0.2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>
        <v>0</v>
      </c>
      <c r="E116" s="16">
        <v>0</v>
      </c>
      <c r="F116" s="16">
        <f t="shared" ref="F116:F123" si="16">D116+E116</f>
        <v>0</v>
      </c>
      <c r="G116" s="16">
        <v>0</v>
      </c>
      <c r="H116" s="16">
        <v>0</v>
      </c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300000</v>
      </c>
      <c r="E124" s="15">
        <f>SUM(E125:E133)</f>
        <v>0</v>
      </c>
      <c r="F124" s="15">
        <f>SUM(F125:F133)</f>
        <v>300000</v>
      </c>
      <c r="G124" s="15">
        <f>SUM(G125:G133)</f>
        <v>300000</v>
      </c>
      <c r="H124" s="15">
        <f>SUM(H125:H133)</f>
        <v>300000</v>
      </c>
      <c r="I124" s="16">
        <f t="shared" si="13"/>
        <v>0</v>
      </c>
    </row>
    <row r="125" spans="2:9" x14ac:dyDescent="0.2">
      <c r="B125" s="13" t="s">
        <v>51</v>
      </c>
      <c r="C125" s="11"/>
      <c r="D125" s="15">
        <v>300000</v>
      </c>
      <c r="E125" s="16">
        <v>-46253.84</v>
      </c>
      <c r="F125" s="16">
        <f>D125+E125</f>
        <v>253746.16</v>
      </c>
      <c r="G125" s="16">
        <v>253746.16</v>
      </c>
      <c r="H125" s="16">
        <v>253746.16</v>
      </c>
      <c r="I125" s="16">
        <f t="shared" si="13"/>
        <v>0</v>
      </c>
    </row>
    <row r="126" spans="2:9" x14ac:dyDescent="0.2">
      <c r="B126" s="13" t="s">
        <v>52</v>
      </c>
      <c r="C126" s="11"/>
      <c r="D126" s="15">
        <v>0</v>
      </c>
      <c r="E126" s="16">
        <v>17253.84</v>
      </c>
      <c r="F126" s="16">
        <f t="shared" ref="F126:F133" si="17">D126+E126</f>
        <v>17253.84</v>
      </c>
      <c r="G126" s="16">
        <v>17253.84</v>
      </c>
      <c r="H126" s="16">
        <v>17253.84</v>
      </c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>
        <v>0</v>
      </c>
      <c r="E130" s="16">
        <v>29000</v>
      </c>
      <c r="F130" s="16">
        <f t="shared" si="17"/>
        <v>29000</v>
      </c>
      <c r="G130" s="16">
        <v>29000</v>
      </c>
      <c r="H130" s="16">
        <v>29000</v>
      </c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202204401</v>
      </c>
      <c r="E160" s="14">
        <f t="shared" si="21"/>
        <v>19507785.630000003</v>
      </c>
      <c r="F160" s="14">
        <f t="shared" si="21"/>
        <v>221712186.62999997</v>
      </c>
      <c r="G160" s="14">
        <f t="shared" si="21"/>
        <v>220976973.43999997</v>
      </c>
      <c r="H160" s="14">
        <f t="shared" si="21"/>
        <v>220976973.43999997</v>
      </c>
      <c r="I160" s="14">
        <f t="shared" si="21"/>
        <v>735213.18999999762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nancy zavala garcia</cp:lastModifiedBy>
  <cp:lastPrinted>2016-12-20T19:53:14Z</cp:lastPrinted>
  <dcterms:created xsi:type="dcterms:W3CDTF">2016-10-11T20:25:15Z</dcterms:created>
  <dcterms:modified xsi:type="dcterms:W3CDTF">2024-02-27T21:09:38Z</dcterms:modified>
</cp:coreProperties>
</file>